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<sst xmlns="http://schemas.openxmlformats.org/spreadsheetml/2006/main" count="56" uniqueCount="56">
  <si>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</si>
  <si>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RSP015</t>
  </si>
  <si>
    <t xml:space="preserve">m²</t>
  </si>
  <si>
    <t xml:space="preserve">Sistema "BUTECH" de solado de piedra natural.</t>
  </si>
  <si>
    <r>
      <rPr>
        <sz val="8.25"/>
        <color rgb="FF000000"/>
        <rFont val="Arial"/>
        <family val="2"/>
      </rPr>
      <t xml:space="preserve">Solado de baldosas de mármol Crema Levante, para interiores, 60x30x2 cm, acabado pulido, colocadas sobre capa de refuerzo de 4 cm de mortero de cemento 1:4 armado con malla soldada tipo 6x6 10/10 de acero Grado 70, realizada sobre lámina fonoaislante multicapa Fonopac "BUTECH" de 2,5 mm de espesor, que actúa como aislamiento acústico, recibidas con adhesivo cementoso mejorado, C2 TE S1, deformable, con deslizamiento reducido y tiempo abierto ampliado, One-flex Gris Premium "BUTECH" y rejuntadas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</si>
  <si>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</si>
  <si>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</si>
  <si>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</si>
  <si>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</si>
  <si>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</si>
  <si>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</si>
  <si>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</si>
  <si>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mt16sab010a</t>
  </si>
  <si>
    <t xml:space="preserve">m²</t>
  </si>
  <si>
    <t xml:space="preserve">Lámina fonoaislante multicapa Fonopac "BUTECH" de 2,5 mm de espesor, constituida por una lámina de caucho sintético EPDM de 1 kg/m² adherida a una lámina de polietileno reticulado de alta densidad de 2 mm de espesor.</t>
  </si>
  <si>
    <t xml:space="preserve">mt16sab020</t>
  </si>
  <si>
    <t xml:space="preserve">m</t>
  </si>
  <si>
    <t xml:space="preserve">Cinta autoadhesiva para sellado de traslapes en láminas de aislamiento acústico Cintex de "BUTECH".</t>
  </si>
  <si>
    <t xml:space="preserve">mt07ame120aa</t>
  </si>
  <si>
    <t xml:space="preserve">m²</t>
  </si>
  <si>
    <t xml:space="preserve">Malla soldada tipo 6x6 10/10 de acero Grado 70, con varillas lisas espaciadas 15,24x15,24 cm de 3,43 mm de diámetro, según ASTM A 185 y ASTM A 497.</t>
  </si>
  <si>
    <t xml:space="preserve">mt09mor010e</t>
  </si>
  <si>
    <t xml:space="preserve">m³</t>
  </si>
  <si>
    <t xml:space="preserve">Mortero de cemento CEM II/B-P 32,5 N tipo M-10, confeccionado en obra con 380 kg/m³ de cemento y una proporción en volumen 1/4.</t>
  </si>
  <si>
    <t xml:space="preserve">mt09mcb010g</t>
  </si>
  <si>
    <t xml:space="preserve">kg</t>
  </si>
  <si>
    <t xml:space="preserve">Adhesivo cementoso mejorado, C2 TE S1, deformable, con deslizamiento reducido y tiempo abierto ampliado, One-flex Gris Premium "BUTECH", para la colocación en capa fina de piso y revestimientos de mármol y material cerámico en interiores, exteriores y alberca, a base de cementos de alta resistencia, agregados seleccionados y alto contenido en resinas sintéticas.</t>
  </si>
  <si>
    <t xml:space="preserve">mt18bmn010nha</t>
  </si>
  <si>
    <t xml:space="preserve">m²</t>
  </si>
  <si>
    <t xml:space="preserve">Baldosa de mármol nacional, Crema Levante pulido, 60x30x2 cm.</t>
  </si>
  <si>
    <t xml:space="preserve">mt09mcb020a</t>
  </si>
  <si>
    <t xml:space="preserve">kg</t>
  </si>
  <si>
    <t xml:space="preserve">Mortero de juntas cementoso Colorstuk 0-4 "BUTECH", tipo CG2, color Manhattan, para juntas de hasta 4 mm, a base de cementos de alta resistencia, agregados seleccionados, pigmentos y aditivos específicos, para todo tipo de piezas cerámicas y piedras naturales.</t>
  </si>
  <si>
    <t xml:space="preserve">mt09mcb030a</t>
  </si>
  <si>
    <t xml:space="preserve">kg</t>
  </si>
  <si>
    <t xml:space="preserve">Aditivo de látex Cl-stuk, "BUTECH", para incrementar la resistencia mecánica y la flexibilidad y disminuir la absorción de agua de morteros de rejuntado.</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</si>
  <si>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</si>
  <si>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</si>
  <si>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</si>
  <si>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</si>
  <si>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</si>
  <si>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</si>
  <si>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</si>
  <si>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</si>
  <si>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</si>
  <si>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</si>
  <si>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</si>
  <si>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</si>
  <si>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</si>
  <si>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</si>
  <si>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</si>
  <si>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</si>
  <si>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</si>
  <si>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</si>
  <si>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138,33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</si>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</sst>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71.23" customWidth="1"/>
    <col min="5" max="5" width="13.26" customWidth="1"/>
    <col min="6" max="6" width="11.5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1.05</v>
      </c>
      <c r="F10" s="12">
        <v>191.54</v>
      </c>
      <c r="G10" s="12">
        <f ca="1">ROUND(INDIRECT(ADDRESS(ROW()+(0), COLUMN()+(-2), 1))*INDIRECT(ADDRESS(ROW()+(0), COLUMN()+(-1), 1)), 2)</f>
        <v>201.12</v>
      </c>
    </row>
    <row r="11" spans="1:7" ht="24.00" thickBot="1" customHeight="1">
      <c r="A11" s="1" t="s">
        <v>15</v>
      </c>
      <c r="B11" s="1"/>
      <c r="C11" s="10" t="s">
        <v>16</v>
      </c>
      <c r="D11" s="1" t="s">
        <v>17</v>
      </c>
      <c r="E11" s="11">
        <v>2</v>
      </c>
      <c r="F11" s="12">
        <v>14.98</v>
      </c>
      <c r="G11" s="12">
        <f ca="1">ROUND(INDIRECT(ADDRESS(ROW()+(0), COLUMN()+(-2), 1))*INDIRECT(ADDRESS(ROW()+(0), COLUMN()+(-1), 1)), 2)</f>
        <v>29.96</v>
      </c>
    </row>
    <row r="12" spans="1:7" ht="24.00" thickBot="1" customHeight="1">
      <c r="A12" s="1" t="s">
        <v>18</v>
      </c>
      <c r="B12" s="1"/>
      <c r="C12" s="10" t="s">
        <v>19</v>
      </c>
      <c r="D12" s="1" t="s">
        <v>20</v>
      </c>
      <c r="E12" s="11">
        <v>1.05</v>
      </c>
      <c r="F12" s="12">
        <v>21.09</v>
      </c>
      <c r="G12" s="12">
        <f ca="1">ROUND(INDIRECT(ADDRESS(ROW()+(0), COLUMN()+(-2), 1))*INDIRECT(ADDRESS(ROW()+(0), COLUMN()+(-1), 1)), 2)</f>
        <v>22.14</v>
      </c>
    </row>
    <row r="13" spans="1:7" ht="24.00" thickBot="1" customHeight="1">
      <c r="A13" s="1" t="s">
        <v>21</v>
      </c>
      <c r="B13" s="1"/>
      <c r="C13" s="10" t="s">
        <v>22</v>
      </c>
      <c r="D13" s="1" t="s">
        <v>23</v>
      </c>
      <c r="E13" s="11">
        <v>0.04</v>
      </c>
      <c r="F13" s="12">
        <v>3195.18</v>
      </c>
      <c r="G13" s="12">
        <f ca="1">ROUND(INDIRECT(ADDRESS(ROW()+(0), COLUMN()+(-2), 1))*INDIRECT(ADDRESS(ROW()+(0), COLUMN()+(-1), 1)), 2)</f>
        <v>127.81</v>
      </c>
    </row>
    <row r="14" spans="1:7" ht="55.50" thickBot="1" customHeight="1">
      <c r="A14" s="1" t="s">
        <v>24</v>
      </c>
      <c r="B14" s="1"/>
      <c r="C14" s="10" t="s">
        <v>25</v>
      </c>
      <c r="D14" s="1" t="s">
        <v>26</v>
      </c>
      <c r="E14" s="11">
        <v>4</v>
      </c>
      <c r="F14" s="12">
        <v>53.69</v>
      </c>
      <c r="G14" s="12">
        <f ca="1">ROUND(INDIRECT(ADDRESS(ROW()+(0), COLUMN()+(-2), 1))*INDIRECT(ADDRESS(ROW()+(0), COLUMN()+(-1), 1)), 2)</f>
        <v>214.76</v>
      </c>
    </row>
    <row r="15" spans="1:7" ht="13.50" thickBot="1" customHeight="1">
      <c r="A15" s="1" t="s">
        <v>27</v>
      </c>
      <c r="B15" s="1"/>
      <c r="C15" s="10" t="s">
        <v>28</v>
      </c>
      <c r="D15" s="1" t="s">
        <v>29</v>
      </c>
      <c r="E15" s="11">
        <v>1.05</v>
      </c>
      <c r="F15" s="12">
        <v>595.1</v>
      </c>
      <c r="G15" s="12">
        <f ca="1">ROUND(INDIRECT(ADDRESS(ROW()+(0), COLUMN()+(-2), 1))*INDIRECT(ADDRESS(ROW()+(0), COLUMN()+(-1), 1)), 2)</f>
        <v>624.86</v>
      </c>
    </row>
    <row r="16" spans="1:7" ht="45.00" thickBot="1" customHeight="1">
      <c r="A16" s="1" t="s">
        <v>30</v>
      </c>
      <c r="B16" s="1"/>
      <c r="C16" s="10" t="s">
        <v>31</v>
      </c>
      <c r="D16" s="1" t="s">
        <v>32</v>
      </c>
      <c r="E16" s="11">
        <v>1.5</v>
      </c>
      <c r="F16" s="12">
        <v>79.1</v>
      </c>
      <c r="G16" s="12">
        <f ca="1">ROUND(INDIRECT(ADDRESS(ROW()+(0), COLUMN()+(-2), 1))*INDIRECT(ADDRESS(ROW()+(0), COLUMN()+(-1), 1)), 2)</f>
        <v>118.65</v>
      </c>
    </row>
    <row r="17" spans="1:7" ht="24.00" thickBot="1" customHeight="1">
      <c r="A17" s="1" t="s">
        <v>33</v>
      </c>
      <c r="B17" s="1"/>
      <c r="C17" s="10" t="s">
        <v>34</v>
      </c>
      <c r="D17" s="1" t="s">
        <v>35</v>
      </c>
      <c r="E17" s="13">
        <v>1.25</v>
      </c>
      <c r="F17" s="14">
        <v>38.59</v>
      </c>
      <c r="G17" s="14">
        <f ca="1">ROUND(INDIRECT(ADDRESS(ROW()+(0), COLUMN()+(-2), 1))*INDIRECT(ADDRESS(ROW()+(0), COLUMN()+(-1), 1)), 2)</f>
        <v>48.24</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1387.54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0.195</v>
      </c>
      <c r="F20" s="12">
        <v>101.08</v>
      </c>
      <c r="G20" s="12">
        <f ca="1">ROUND(INDIRECT(ADDRESS(ROW()+(0), COLUMN()+(-2), 1))*INDIRECT(ADDRESS(ROW()+(0), COLUMN()+(-1), 1)), 2)</f>
        <v>19.71</v>
      </c>
    </row>
    <row r="21" spans="1:7" ht="13.50" thickBot="1" customHeight="1">
      <c r="A21" s="1" t="s">
        <v>41</v>
      </c>
      <c r="B21" s="1"/>
      <c r="C21" s="10" t="s">
        <v>42</v>
      </c>
      <c r="D21" s="1" t="s">
        <v>43</v>
      </c>
      <c r="E21" s="11">
        <v>0.325</v>
      </c>
      <c r="F21" s="12">
        <v>72.79</v>
      </c>
      <c r="G21" s="12">
        <f ca="1">ROUND(INDIRECT(ADDRESS(ROW()+(0), COLUMN()+(-2), 1))*INDIRECT(ADDRESS(ROW()+(0), COLUMN()+(-1), 1)), 2)</f>
        <v>23.66</v>
      </c>
    </row>
    <row r="22" spans="1:7" ht="13.50" thickBot="1" customHeight="1">
      <c r="A22" s="1" t="s">
        <v>44</v>
      </c>
      <c r="B22" s="1"/>
      <c r="C22" s="10" t="s">
        <v>45</v>
      </c>
      <c r="D22" s="1" t="s">
        <v>46</v>
      </c>
      <c r="E22" s="11">
        <v>0.43</v>
      </c>
      <c r="F22" s="12">
        <v>101.08</v>
      </c>
      <c r="G22" s="12">
        <f ca="1">ROUND(INDIRECT(ADDRESS(ROW()+(0), COLUMN()+(-2), 1))*INDIRECT(ADDRESS(ROW()+(0), COLUMN()+(-1), 1)), 2)</f>
        <v>43.46</v>
      </c>
    </row>
    <row r="23" spans="1:7" ht="13.50" thickBot="1" customHeight="1">
      <c r="A23" s="1" t="s">
        <v>47</v>
      </c>
      <c r="B23" s="1"/>
      <c r="C23" s="10" t="s">
        <v>48</v>
      </c>
      <c r="D23" s="1" t="s">
        <v>49</v>
      </c>
      <c r="E23" s="13">
        <v>0.43</v>
      </c>
      <c r="F23" s="14">
        <v>75.58</v>
      </c>
      <c r="G23" s="14">
        <f ca="1">ROUND(INDIRECT(ADDRESS(ROW()+(0), COLUMN()+(-2), 1))*INDIRECT(ADDRESS(ROW()+(0), COLUMN()+(-1), 1)), 2)</f>
        <v>32.5</v>
      </c>
    </row>
    <row r="24" spans="1:7" ht="13.50" thickBot="1" customHeight="1">
      <c r="A24" s="15"/>
      <c r="B24" s="15"/>
      <c r="C24" s="15"/>
      <c r="D24" s="15"/>
      <c r="E24" s="9" t="s">
        <v>50</v>
      </c>
      <c r="F24" s="9"/>
      <c r="G24" s="17">
        <f ca="1">ROUND(SUM(INDIRECT(ADDRESS(ROW()+(-1), COLUMN()+(0), 1)),INDIRECT(ADDRESS(ROW()+(-2), COLUMN()+(0), 1)),INDIRECT(ADDRESS(ROW()+(-3), COLUMN()+(0), 1)),INDIRECT(ADDRESS(ROW()+(-4), COLUMN()+(0), 1))), 2)</f>
        <v>119.33</v>
      </c>
    </row>
    <row r="25" spans="1:7" ht="13.50" thickBot="1" customHeight="1">
      <c r="A25" s="15">
        <v>3</v>
      </c>
      <c r="B25" s="15"/>
      <c r="C25" s="15"/>
      <c r="D25" s="18" t="s">
        <v>51</v>
      </c>
      <c r="E25" s="18"/>
      <c r="F25" s="15"/>
      <c r="G25" s="15"/>
    </row>
    <row r="26" spans="1:7" ht="13.50" thickBot="1" customHeight="1">
      <c r="A26" s="19"/>
      <c r="B26" s="19"/>
      <c r="C26" s="20" t="s">
        <v>52</v>
      </c>
      <c r="D26" s="19" t="s">
        <v>53</v>
      </c>
      <c r="E26" s="13">
        <v>2</v>
      </c>
      <c r="F26" s="14">
        <f ca="1">ROUND(SUM(INDIRECT(ADDRESS(ROW()+(-2), COLUMN()+(1), 1)),INDIRECT(ADDRESS(ROW()+(-8), COLUMN()+(1), 1))), 2)</f>
        <v>1506.87</v>
      </c>
      <c r="G26" s="14">
        <f ca="1">ROUND(INDIRECT(ADDRESS(ROW()+(0), COLUMN()+(-2), 1))*INDIRECT(ADDRESS(ROW()+(0), COLUMN()+(-1), 1))/100, 2)</f>
        <v>30.14</v>
      </c>
    </row>
    <row r="27" spans="1:7" ht="13.50" thickBot="1" customHeight="1">
      <c r="A27" s="21" t="s">
        <v>54</v>
      </c>
      <c r="B27" s="21"/>
      <c r="C27" s="22"/>
      <c r="D27" s="23"/>
      <c r="E27" s="24" t="s">
        <v>55</v>
      </c>
      <c r="F27" s="25"/>
      <c r="G27" s="26">
        <f ca="1">ROUND(SUM(INDIRECT(ADDRESS(ROW()+(-1), COLUMN()+(0), 1)),INDIRECT(ADDRESS(ROW()+(-3), COLUMN()+(0), 1)),INDIRECT(ADDRESS(ROW()+(-9), COLUMN()+(0), 1))), 2)</f>
        <v>1537.01</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