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<sst xmlns="http://schemas.openxmlformats.org/spreadsheetml/2006/main" count="112" uniqueCount="112">
  <si>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</si>
  <si>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</si>
  <si>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</si>
  <si>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</si>
  <si>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concreto reforzado sobre capa de concreto de limpieza, realizadas con concreto f'c=210 kg/cm² (3000 psi), clase de exposición F0 S0 P0 C0, tamaño máximo del agregado 12,5 mm, consistencia blanda, mezclado en obra, y fundido con medios manuales, y acero Grado 60 (fy=4200 kg/cm²); ESTRUCTURA: formada por columnas, vigas y correas de acero A 36, en perfiles laminados en caliente, mediante uniones soldadas, con imprimación anticorrosiva realizada en taller; fijada a la cimentación mediante placas de anclaje de acero A 36, en perfil plano, con taladro central biselado y pernos soldados de acero corrugado Grado 60 (fy=4200 kg/cm²); CUBIERTA: de lámina perfilada de acero galvanizado prelacado, de 0,6 mm de espesor, con nervaduras de entre 40 y 50 mm de altura de cresta, a una separación de entre 250 y 270 mm, colocada con un traslape de la chapa superior de 200 mm y un traslape lateral de un trapecio y fijada mecánicamente a correa estructural y borde perimetral realizado con lámina plegada de acero galvanizado, de 0,8 mm de espesor, 30 cm de desarrollo y 3 pliegues. Incluso accesorios de fijación de las láminas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</si>
  <si>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</si>
  <si>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</si>
  <si>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</si>
  <si>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</si>
  <si>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</si>
  <si>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</si>
  <si>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</si>
  <si>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mt10hmf110abb</t>
  </si>
  <si>
    <t xml:space="preserve">m³</t>
  </si>
  <si>
    <t xml:space="preserve">Concreto simple f'c=100 kg/cm² (1000 psi), clase de exposición F0 S0 P0 C0, tamaño máximo del agregado 19 mm, consistencia blanda, premezclado, según ACI 318.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</si>
  <si>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</si>
  <si>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</si>
  <si>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</si>
  <si>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</si>
  <si>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</si>
  <si>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</si>
  <si>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</si>
  <si>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</si>
  <si>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</si>
  <si>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</si>
  <si>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</si>
  <si>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</si>
  <si>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</si>
  <si>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</si>
  <si>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</si>
  <si>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mt07aco020a</t>
  </si>
  <si>
    <t xml:space="preserve">Ud</t>
  </si>
  <si>
    <t xml:space="preserve">Separador homologado para cimentaciones.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</si>
  <si>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</si>
  <si>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</si>
  <si>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</si>
  <si>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</si>
  <si>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</si>
  <si>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</si>
  <si>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</si>
  <si>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</si>
  <si>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</si>
  <si>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</si>
  <si>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</si>
  <si>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Lámina perfilada de acero galvanizado prelacado, de 0,6 mm de espesor, con nervaduras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</si>
  <si>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</si>
  <si>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</si>
  <si>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</si>
  <si>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</si>
  <si>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</si>
  <si>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Lámina plegada de acero galvanizado, de 0,8 mm de espesor, 30 cm de desarrollo y 3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</si>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</sst>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5.79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2049.05</v>
      </c>
      <c r="H10" s="12">
        <f ca="1">ROUND(INDIRECT(ADDRESS(ROW()+(0), COLUMN()+(-2), 1))*INDIRECT(ADDRESS(ROW()+(0), COLUMN()+(-1), 1)), 2)</f>
        <v>20.49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0.022</v>
      </c>
      <c r="G11" s="12">
        <v>38.26</v>
      </c>
      <c r="H11" s="12">
        <f ca="1">ROUND(INDIRECT(ADDRESS(ROW()+(0), COLUMN()+(-2), 1))*INDIRECT(ADDRESS(ROW()+(0), COLUMN()+(-1), 1)), 2)</f>
        <v>0.84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0.055</v>
      </c>
      <c r="G12" s="12">
        <v>346.29</v>
      </c>
      <c r="H12" s="12">
        <f ca="1">ROUND(INDIRECT(ADDRESS(ROW()+(0), COLUMN()+(-2), 1))*INDIRECT(ADDRESS(ROW()+(0), COLUMN()+(-1), 1)), 2)</f>
        <v>19.05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0.083</v>
      </c>
      <c r="G13" s="12">
        <v>317.9</v>
      </c>
      <c r="H13" s="12">
        <f ca="1">ROUND(INDIRECT(ADDRESS(ROW()+(0), COLUMN()+(-2), 1))*INDIRECT(ADDRESS(ROW()+(0), COLUMN()+(-1), 1)), 2)</f>
        <v>26.39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35.84</v>
      </c>
      <c r="G14" s="12">
        <v>4.16</v>
      </c>
      <c r="H14" s="12">
        <f ca="1">ROUND(INDIRECT(ADDRESS(ROW()+(0), COLUMN()+(-2), 1))*INDIRECT(ADDRESS(ROW()+(0), COLUMN()+(-1), 1)), 2)</f>
        <v>149.09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4.14</v>
      </c>
      <c r="G15" s="12">
        <v>23.63</v>
      </c>
      <c r="H15" s="12">
        <f ca="1">ROUND(INDIRECT(ADDRESS(ROW()+(0), COLUMN()+(-2), 1))*INDIRECT(ADDRESS(ROW()+(0), COLUMN()+(-1), 1)), 2)</f>
        <v>97.83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</v>
      </c>
      <c r="G16" s="12">
        <v>3.88</v>
      </c>
      <c r="H16" s="12">
        <f ca="1">ROUND(INDIRECT(ADDRESS(ROW()+(0), COLUMN()+(-2), 1))*INDIRECT(ADDRESS(ROW()+(0), COLUMN()+(-1), 1)), 2)</f>
        <v>3.1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0.47</v>
      </c>
      <c r="G17" s="12">
        <v>68.5</v>
      </c>
      <c r="H17" s="12">
        <f ca="1">ROUND(INDIRECT(ADDRESS(ROW()+(0), COLUMN()+(-2), 1))*INDIRECT(ADDRESS(ROW()+(0), COLUMN()+(-1), 1)), 2)</f>
        <v>32.2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17.5</v>
      </c>
      <c r="G18" s="12">
        <v>39.86</v>
      </c>
      <c r="H18" s="12">
        <f ca="1">ROUND(INDIRECT(ADDRESS(ROW()+(0), COLUMN()+(-2), 1))*INDIRECT(ADDRESS(ROW()+(0), COLUMN()+(-1), 1)), 2)</f>
        <v>697.55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0.167</v>
      </c>
      <c r="G19" s="12">
        <v>147.74</v>
      </c>
      <c r="H19" s="12">
        <f ca="1">ROUND(INDIRECT(ADDRESS(ROW()+(0), COLUMN()+(-2), 1))*INDIRECT(ADDRESS(ROW()+(0), COLUMN()+(-1), 1)), 2)</f>
        <v>24.67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1.05</v>
      </c>
      <c r="G20" s="12">
        <v>188.12</v>
      </c>
      <c r="H20" s="12">
        <f ca="1">ROUND(INDIRECT(ADDRESS(ROW()+(0), COLUMN()+(-2), 1))*INDIRECT(ADDRESS(ROW()+(0), COLUMN()+(-1), 1)), 2)</f>
        <v>197.53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3</v>
      </c>
      <c r="G21" s="12">
        <v>13.46</v>
      </c>
      <c r="H21" s="12">
        <f ca="1">ROUND(INDIRECT(ADDRESS(ROW()+(0), COLUMN()+(-2), 1))*INDIRECT(ADDRESS(ROW()+(0), COLUMN()+(-1), 1)), 2)</f>
        <v>40.38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0.214</v>
      </c>
      <c r="G22" s="12">
        <v>134.42</v>
      </c>
      <c r="H22" s="12">
        <f ca="1">ROUND(INDIRECT(ADDRESS(ROW()+(0), COLUMN()+(-2), 1))*INDIRECT(ADDRESS(ROW()+(0), COLUMN()+(-1), 1)), 2)</f>
        <v>28.77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1.2</v>
      </c>
      <c r="G23" s="12">
        <v>10.65</v>
      </c>
      <c r="H23" s="12">
        <f ca="1">ROUND(INDIRECT(ADDRESS(ROW()+(0), COLUMN()+(-2), 1))*INDIRECT(ADDRESS(ROW()+(0), COLUMN()+(-1), 1)), 2)</f>
        <v>12.78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0.005</v>
      </c>
      <c r="G24" s="12">
        <v>432.24</v>
      </c>
      <c r="H24" s="12">
        <f ca="1">ROUND(INDIRECT(ADDRESS(ROW()+(0), COLUMN()+(-2), 1))*INDIRECT(ADDRESS(ROW()+(0), COLUMN()+(-1), 1)), 2)</f>
        <v>2.16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0.2</v>
      </c>
      <c r="G25" s="14">
        <v>81.37</v>
      </c>
      <c r="H25" s="14">
        <f ca="1">ROUND(INDIRECT(ADDRESS(ROW()+(0), COLUMN()+(-2), 1))*INDIRECT(ADDRESS(ROW()+(0), COLUMN()+(-1), 1)), 2)</f>
        <v>16.27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1369.1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0.116</v>
      </c>
      <c r="G28" s="12">
        <v>907.16</v>
      </c>
      <c r="H28" s="12">
        <f ca="1">ROUND(INDIRECT(ADDRESS(ROW()+(0), COLUMN()+(-2), 1))*INDIRECT(ADDRESS(ROW()+(0), COLUMN()+(-1), 1)), 2)</f>
        <v>105.23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0.081</v>
      </c>
      <c r="G29" s="12">
        <v>76.52</v>
      </c>
      <c r="H29" s="12">
        <f ca="1">ROUND(INDIRECT(ADDRESS(ROW()+(0), COLUMN()+(-2), 1))*INDIRECT(ADDRESS(ROW()+(0), COLUMN()+(-1), 1)), 2)</f>
        <v>6.2</v>
      </c>
    </row>
    <row r="30" spans="1:8" ht="24.0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0.012</v>
      </c>
      <c r="G30" s="12">
        <v>183.07</v>
      </c>
      <c r="H30" s="12">
        <f ca="1">ROUND(INDIRECT(ADDRESS(ROW()+(0), COLUMN()+(-2), 1))*INDIRECT(ADDRESS(ROW()+(0), COLUMN()+(-1), 1)), 2)</f>
        <v>2.2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0.697</v>
      </c>
      <c r="G31" s="14">
        <v>75.94</v>
      </c>
      <c r="H31" s="14">
        <f ca="1">ROUND(INDIRECT(ADDRESS(ROW()+(0), COLUMN()+(-2), 1))*INDIRECT(ADDRESS(ROW()+(0), COLUMN()+(-1), 1)), 2)</f>
        <v>52.93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166.56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0.123</v>
      </c>
      <c r="G34" s="12">
        <v>83.2</v>
      </c>
      <c r="H34" s="12">
        <f ca="1">ROUND(INDIRECT(ADDRESS(ROW()+(0), COLUMN()+(-2), 1))*INDIRECT(ADDRESS(ROW()+(0), COLUMN()+(-1), 1)), 2)</f>
        <v>10.23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0.129</v>
      </c>
      <c r="G35" s="12">
        <v>84.56</v>
      </c>
      <c r="H35" s="12">
        <f ca="1">ROUND(INDIRECT(ADDRESS(ROW()+(0), COLUMN()+(-2), 1))*INDIRECT(ADDRESS(ROW()+(0), COLUMN()+(-1), 1)), 2)</f>
        <v>10.91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0.006</v>
      </c>
      <c r="G36" s="12">
        <v>120.22</v>
      </c>
      <c r="H36" s="12">
        <f ca="1">ROUND(INDIRECT(ADDRESS(ROW()+(0), COLUMN()+(-2), 1))*INDIRECT(ADDRESS(ROW()+(0), COLUMN()+(-1), 1)), 2)</f>
        <v>0.72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0.035</v>
      </c>
      <c r="G37" s="12">
        <v>89.8</v>
      </c>
      <c r="H37" s="12">
        <f ca="1">ROUND(INDIRECT(ADDRESS(ROW()+(0), COLUMN()+(-2), 1))*INDIRECT(ADDRESS(ROW()+(0), COLUMN()+(-1), 1)), 2)</f>
        <v>3.14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0.075</v>
      </c>
      <c r="G38" s="12">
        <v>120.22</v>
      </c>
      <c r="H38" s="12">
        <f ca="1">ROUND(INDIRECT(ADDRESS(ROW()+(0), COLUMN()+(-2), 1))*INDIRECT(ADDRESS(ROW()+(0), COLUMN()+(-1), 1)), 2)</f>
        <v>9.02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0.113</v>
      </c>
      <c r="G39" s="12">
        <v>89.8</v>
      </c>
      <c r="H39" s="12">
        <f ca="1">ROUND(INDIRECT(ADDRESS(ROW()+(0), COLUMN()+(-2), 1))*INDIRECT(ADDRESS(ROW()+(0), COLUMN()+(-1), 1)), 2)</f>
        <v>10.15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0.332</v>
      </c>
      <c r="G40" s="12">
        <v>120.22</v>
      </c>
      <c r="H40" s="12">
        <f ca="1">ROUND(INDIRECT(ADDRESS(ROW()+(0), COLUMN()+(-2), 1))*INDIRECT(ADDRESS(ROW()+(0), COLUMN()+(-1), 1)), 2)</f>
        <v>39.91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0.332</v>
      </c>
      <c r="G41" s="12">
        <v>89.8</v>
      </c>
      <c r="H41" s="12">
        <f ca="1">ROUND(INDIRECT(ADDRESS(ROW()+(0), COLUMN()+(-2), 1))*INDIRECT(ADDRESS(ROW()+(0), COLUMN()+(-1), 1)), 2)</f>
        <v>29.81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0.364</v>
      </c>
      <c r="G42" s="12">
        <v>118.7</v>
      </c>
      <c r="H42" s="12">
        <f ca="1">ROUND(INDIRECT(ADDRESS(ROW()+(0), COLUMN()+(-2), 1))*INDIRECT(ADDRESS(ROW()+(0), COLUMN()+(-1), 1)), 2)</f>
        <v>43.21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3">
        <v>0.182</v>
      </c>
      <c r="G43" s="14">
        <v>86.35</v>
      </c>
      <c r="H43" s="14">
        <f ca="1">ROUND(INDIRECT(ADDRESS(ROW()+(0), COLUMN()+(-2), 1))*INDIRECT(ADDRESS(ROW()+(0), COLUMN()+(-1), 1)), 2)</f>
        <v>15.72</v>
      </c>
    </row>
    <row r="44" spans="1:8" ht="13.50" thickBot="1" customHeight="1">
      <c r="A44" s="15"/>
      <c r="B44" s="15"/>
      <c r="C44" s="15"/>
      <c r="D44" s="15"/>
      <c r="E44" s="15"/>
      <c r="F44" s="9" t="s">
        <v>106</v>
      </c>
      <c r="G44" s="9"/>
      <c r="H4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172.82</v>
      </c>
    </row>
    <row r="45" spans="1:8" ht="13.50" thickBot="1" customHeight="1">
      <c r="A45" s="15">
        <v>4</v>
      </c>
      <c r="B45" s="15"/>
      <c r="C45" s="15"/>
      <c r="D45" s="15"/>
      <c r="E45" s="18" t="s">
        <v>107</v>
      </c>
      <c r="F45" s="18"/>
      <c r="G45" s="15"/>
      <c r="H45" s="15"/>
    </row>
    <row r="46" spans="1:8" ht="13.50" thickBot="1" customHeight="1">
      <c r="A46" s="19"/>
      <c r="B46" s="19"/>
      <c r="C46" s="19"/>
      <c r="D46" s="20" t="s">
        <v>108</v>
      </c>
      <c r="E46" s="19" t="s">
        <v>109</v>
      </c>
      <c r="F46" s="13">
        <v>4</v>
      </c>
      <c r="G46" s="14">
        <f ca="1">ROUND(SUM(INDIRECT(ADDRESS(ROW()+(-2), COLUMN()+(1), 1)),INDIRECT(ADDRESS(ROW()+(-14), COLUMN()+(1), 1)),INDIRECT(ADDRESS(ROW()+(-20), COLUMN()+(1), 1))), 2)</f>
        <v>1708.48</v>
      </c>
      <c r="H46" s="14">
        <f ca="1">ROUND(INDIRECT(ADDRESS(ROW()+(0), COLUMN()+(-2), 1))*INDIRECT(ADDRESS(ROW()+(0), COLUMN()+(-1), 1))/100, 2)</f>
        <v>68.34</v>
      </c>
    </row>
    <row r="47" spans="1:8" ht="13.50" thickBot="1" customHeight="1">
      <c r="A47" s="21" t="s">
        <v>110</v>
      </c>
      <c r="B47" s="21"/>
      <c r="C47" s="21"/>
      <c r="D47" s="22"/>
      <c r="E47" s="23"/>
      <c r="F47" s="24" t="s">
        <v>111</v>
      </c>
      <c r="G47" s="25"/>
      <c r="H47" s="26">
        <f ca="1">ROUND(SUM(INDIRECT(ADDRESS(ROW()+(-1), COLUMN()+(0), 1)),INDIRECT(ADDRESS(ROW()+(-3), COLUMN()+(0), 1)),INDIRECT(ADDRESS(ROW()+(-15), COLUMN()+(0), 1)),INDIRECT(ADDRESS(ROW()+(-21), COLUMN()+(0), 1))), 2)</f>
        <v>1776.82</v>
      </c>
    </row>
  </sheetData>
  <mergeCells count="5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F44:G44"/>
    <mergeCell ref="A45:C45"/>
    <mergeCell ref="E45:F45"/>
    <mergeCell ref="A46:C46"/>
    <mergeCell ref="A47:E47"/>
    <mergeCell ref="F47:G47"/>
  </mergeCells>
  <pageMargins left="0.147638" right="0.147638" top="0.206693" bottom="0.206693" header="0.0" footer="0.0"/>
  <pageSetup paperSize="9" orientation="portrait"/>
  <rowBreaks count="0" manualBreakCount="0">
    </rowBreaks>
</worksheet>
</file>