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<sst xmlns="http://schemas.openxmlformats.org/spreadsheetml/2006/main" count="40" uniqueCount="40">
  <si>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</si>
  <si>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USE012</t>
  </si>
  <si>
    <t xml:space="preserve">Ud</t>
  </si>
  <si>
    <t xml:space="preserve">Estación depuradora biológica.</t>
  </si>
  <si>
    <r>
      <rPr>
        <sz val="8.25"/>
        <color rgb="FF000000"/>
        <rFont val="Arial"/>
        <family val="2"/>
      </rPr>
      <t xml:space="preserve">Estación depuradora biológica de aguas residuales, tecnología VFL, capacidad para 300 usuarios (H.E.), carga media de materia orgánica contaminante (DBO5) de 18 kg/día y caudal máximo de agua depurada de 45000 litros/día.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</si>
  <si>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</si>
  <si>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</si>
  <si>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</si>
  <si>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</si>
  <si>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</si>
  <si>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</si>
  <si>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</si>
  <si>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mt46edb010p</t>
  </si>
  <si>
    <t xml:space="preserve">Ud</t>
  </si>
  <si>
    <t xml:space="preserve">Estación depuradora biológica de aguas residuales, tecnología VFL, capacidad para 300 usuarios (H.E.), carga media de materia orgánica contaminante (DBO5) de 18 kg/día y caudal máximo de agua depurada de 45000 litros/día, equipada con una estación de bombeo, dos reactores biológicos tipo AT, dos compresores y un depósito de fangos.</t>
  </si>
  <si>
    <t xml:space="preserve">Subtotal materiales:</t>
  </si>
  <si>
    <t xml:space="preserve">Equipo y maquinaria</t>
  </si>
  <si>
    <t xml:space="preserve">mq04cag010a</t>
  </si>
  <si>
    <t xml:space="preserve">h</t>
  </si>
  <si>
    <t xml:space="preserve">Camión con grúa de hasta 6 t.</t>
  </si>
  <si>
    <t xml:space="preserve">Subtotal equipo y maquinaria:</t>
  </si>
  <si>
    <t xml:space="preserve">Mano de obra</t>
  </si>
  <si>
    <t xml:space="preserve">mo008</t>
  </si>
  <si>
    <t xml:space="preserve">h</t>
  </si>
  <si>
    <t xml:space="preserve">Fontanero.</t>
  </si>
  <si>
    <t xml:space="preserve">mo107</t>
  </si>
  <si>
    <t xml:space="preserve">h</t>
  </si>
  <si>
    <t xml:space="preserve">Ayudante de fontanero.</t>
  </si>
  <si>
    <t xml:space="preserve">mo003</t>
  </si>
  <si>
    <t xml:space="preserve">h</t>
  </si>
  <si>
    <t xml:space="preserve">Electricista.</t>
  </si>
  <si>
    <t xml:space="preserve">mo102</t>
  </si>
  <si>
    <t xml:space="preserve">h</t>
  </si>
  <si>
    <t xml:space="preserve">Ayudante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</si>
  <si>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</si>
  <si>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</si>
  <si>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</si>
  <si>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</si>
  <si>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858.389,63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</si>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</sst>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10" customWidth="1"/>
    <col min="3" max="3" width="1.02" customWidth="1"/>
    <col min="4" max="4" width="6.63" customWidth="1"/>
    <col min="5" max="5" width="63.92" customWidth="1"/>
    <col min="6" max="6" width="13.60" customWidth="1"/>
    <col min="7" max="7" width="15.30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2.0469e+006</v>
      </c>
      <c r="H10" s="14">
        <f ca="1">ROUND(INDIRECT(ADDRESS(ROW()+(0), COLUMN()+(-2), 1))*INDIRECT(ADDRESS(ROW()+(0), COLUMN()+(-1), 1)), 2)</f>
        <v>2.0469e+006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2.0469e+006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2.344</v>
      </c>
      <c r="G13" s="14">
        <v>959.67</v>
      </c>
      <c r="H13" s="14">
        <f ca="1">ROUND(INDIRECT(ADDRESS(ROW()+(0), COLUMN()+(-2), 1))*INDIRECT(ADDRESS(ROW()+(0), COLUMN()+(-1), 1)), 2)</f>
        <v>2249.47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2249.47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24.58</v>
      </c>
      <c r="G16" s="13">
        <v>73.85</v>
      </c>
      <c r="H16" s="13">
        <f ca="1">ROUND(INDIRECT(ADDRESS(ROW()+(0), COLUMN()+(-2), 1))*INDIRECT(ADDRESS(ROW()+(0), COLUMN()+(-1), 1)), 2)</f>
        <v>1815.23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24.58</v>
      </c>
      <c r="G17" s="13">
        <v>53.23</v>
      </c>
      <c r="H17" s="13">
        <f ca="1">ROUND(INDIRECT(ADDRESS(ROW()+(0), COLUMN()+(-2), 1))*INDIRECT(ADDRESS(ROW()+(0), COLUMN()+(-1), 1)), 2)</f>
        <v>1308.39</v>
      </c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2.458</v>
      </c>
      <c r="G18" s="13">
        <v>73.85</v>
      </c>
      <c r="H18" s="13">
        <f ca="1">ROUND(INDIRECT(ADDRESS(ROW()+(0), COLUMN()+(-2), 1))*INDIRECT(ADDRESS(ROW()+(0), COLUMN()+(-1), 1)), 2)</f>
        <v>181.52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2">
        <v>2.458</v>
      </c>
      <c r="G19" s="14">
        <v>53.23</v>
      </c>
      <c r="H19" s="14">
        <f ca="1">ROUND(INDIRECT(ADDRESS(ROW()+(0), COLUMN()+(-2), 1))*INDIRECT(ADDRESS(ROW()+(0), COLUMN()+(-1), 1)), 2)</f>
        <v>130.84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1))), 2)</f>
        <v>3435.98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2">
        <v>2</v>
      </c>
      <c r="G22" s="14">
        <f ca="1">ROUND(SUM(INDIRECT(ADDRESS(ROW()+(-2), COLUMN()+(1), 1)),INDIRECT(ADDRESS(ROW()+(-8), COLUMN()+(1), 1)),INDIRECT(ADDRESS(ROW()+(-11), COLUMN()+(1), 1))), 2)</f>
        <v>2.05258e+006</v>
      </c>
      <c r="H22" s="14">
        <f ca="1">ROUND(INDIRECT(ADDRESS(ROW()+(0), COLUMN()+(-2), 1))*INDIRECT(ADDRESS(ROW()+(0), COLUMN()+(-1), 1))/100, 2)</f>
        <v>41051.6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1)),INDIRECT(ADDRESS(ROW()+(-9), COLUMN()+(0), 1)),INDIRECT(ADDRESS(ROW()+(-12), COLUMN()+(0), 1))), 2)</f>
        <v>2.09363e+006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