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<sst xmlns="http://schemas.openxmlformats.org/spreadsheetml/2006/main" count="29" uniqueCount="29">
  <si>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</si>
  <si>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ZCI011</t>
  </si>
  <si>
    <t xml:space="preserve">Ud</t>
  </si>
  <si>
    <t xml:space="preserve">Caldera eléctrica, doméstica, para calefacción y agua caliente</t>
  </si>
  <si>
    <r>
      <rPr>
        <b/>
        <sz val="7.80"/>
        <color rgb="FF000000"/>
        <rFont val="A"/>
        <family val="2"/>
      </rPr>
      <t xml:space="preserve">Rehabilitación energética de edificio mediante la colocación, en sustitución de equipo existente, de caldera mural mixta eléctrica para calefacción y agua caliente, potencia de 4,5 kW</t>
    </r>
    <r>
      <rPr>
        <sz val="7.80"/>
        <color rgb="FF000000"/>
        <rFont val="A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</si>
  <si>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</si>
  <si>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</si>
  <si>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</si>
  <si>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</si>
  <si>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</si>
  <si>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</si>
  <si>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mt38cme010o</t>
  </si>
  <si>
    <t xml:space="preserve">Ud</t>
  </si>
  <si>
    <t xml:space="preserve">Caldera mural mixta eléctrica para calefacción y agua caliente, potencia de 4,5 kW, constituida por cuerpo de caldera, envolvente, vaso de expansión, bomba, termostato y todos aquellos componentes necesarios para su funcionamiento incorporados en su interior; incluso accesorios de fijación.</t>
  </si>
  <si>
    <t xml:space="preserve">mt38www012</t>
  </si>
  <si>
    <t xml:space="preserve">Ud</t>
  </si>
  <si>
    <t xml:space="preserve">Material auxiliar para instalaciones de calefacción y agua caliente</t>
  </si>
  <si>
    <t xml:space="preserve">mo004</t>
  </si>
  <si>
    <t xml:space="preserve">h</t>
  </si>
  <si>
    <t xml:space="preserve">Instalador de calefacción.</t>
  </si>
  <si>
    <t xml:space="preserve">mo103</t>
  </si>
  <si>
    <t xml:space="preserve">h</t>
  </si>
  <si>
    <t xml:space="preserve">Ayudante de instalador de calefacción.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</si>
  <si>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</si>
  <si>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</si>
  <si>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</si>
  <si>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</si>
  <si>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L 28.960,12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</si>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</sst>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4.28" customWidth="1"/>
    <col min="2" max="2" width="3.64" customWidth="1"/>
    <col min="3" max="3" width="9.62" customWidth="1"/>
    <col min="4" max="4" width="58.43" customWidth="1"/>
    <col min="5" max="5" width="6.41" customWidth="1"/>
    <col min="6" max="6" width="6.85" customWidth="1"/>
    <col min="7" max="7" width="6.70" customWidth="1"/>
    <col min="8" max="8" width="6.56" customWidth="1"/>
    <col min="9" max="9" width="6.56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3" spans="1:9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5"/>
      <c r="H3" s="5"/>
      <c r="I3" s="5"/>
    </row>
    <row r="4" spans="1:9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8"/>
    </row>
    <row r="7" spans="1:9" ht="12.00" thickBot="1" customHeight="1">
      <c r="A7" s="9" t="s">
        <v>5</v>
      </c>
      <c r="B7" s="9" t="s">
        <v>6</v>
      </c>
      <c r="C7" s="9" t="s">
        <v>7</v>
      </c>
      <c r="D7" s="9"/>
      <c r="E7" s="9" t="s">
        <v>8</v>
      </c>
      <c r="F7" s="9" t="s">
        <v>9</v>
      </c>
      <c r="G7" s="9"/>
      <c r="H7" s="9" t="s">
        <v>10</v>
      </c>
      <c r="I7" s="9"/>
    </row>
    <row r="8" spans="1:9" ht="40.80" thickBot="1" customHeight="1">
      <c r="A8" s="10" t="s">
        <v>11</v>
      </c>
      <c r="B8" s="12" t="s">
        <v>12</v>
      </c>
      <c r="C8" s="10" t="s">
        <v>13</v>
      </c>
      <c r="D8" s="10"/>
      <c r="E8" s="14">
        <v>1.000000</v>
      </c>
      <c r="F8" s="16">
        <v>53889.880000</v>
      </c>
      <c r="G8" s="16"/>
      <c r="H8" s="16">
        <f ca="1">ROUND(INDIRECT(ADDRESS(ROW()+(0), COLUMN()+(-3), 1))*INDIRECT(ADDRESS(ROW()+(0), COLUMN()+(-2), 1)), 2)</f>
        <v>53889.880000</v>
      </c>
      <c r="I8" s="16"/>
    </row>
    <row r="9" spans="1:9" ht="12.00" thickBot="1" customHeight="1">
      <c r="A9" s="17" t="s">
        <v>14</v>
      </c>
      <c r="B9" s="18" t="s">
        <v>15</v>
      </c>
      <c r="C9" s="17" t="s">
        <v>16</v>
      </c>
      <c r="D9" s="17"/>
      <c r="E9" s="19">
        <v>1.000000</v>
      </c>
      <c r="F9" s="20">
        <v>69.120000</v>
      </c>
      <c r="G9" s="20"/>
      <c r="H9" s="20">
        <f ca="1">ROUND(INDIRECT(ADDRESS(ROW()+(0), COLUMN()+(-3), 1))*INDIRECT(ADDRESS(ROW()+(0), COLUMN()+(-2), 1)), 2)</f>
        <v>69.120000</v>
      </c>
      <c r="I9" s="20"/>
    </row>
    <row r="10" spans="1:9" ht="12.00" thickBot="1" customHeight="1">
      <c r="A10" s="17" t="s">
        <v>17</v>
      </c>
      <c r="B10" s="18" t="s">
        <v>18</v>
      </c>
      <c r="C10" s="17" t="s">
        <v>19</v>
      </c>
      <c r="D10" s="17"/>
      <c r="E10" s="19">
        <v>3.450000</v>
      </c>
      <c r="F10" s="20">
        <v>51.400000</v>
      </c>
      <c r="G10" s="20"/>
      <c r="H10" s="20">
        <f ca="1">ROUND(INDIRECT(ADDRESS(ROW()+(0), COLUMN()+(-3), 1))*INDIRECT(ADDRESS(ROW()+(0), COLUMN()+(-2), 1)), 2)</f>
        <v>177.330000</v>
      </c>
      <c r="I10" s="20"/>
    </row>
    <row r="11" spans="1:9" ht="12.00" thickBot="1" customHeight="1">
      <c r="A11" s="17" t="s">
        <v>20</v>
      </c>
      <c r="B11" s="21" t="s">
        <v>21</v>
      </c>
      <c r="C11" s="22" t="s">
        <v>22</v>
      </c>
      <c r="D11" s="22"/>
      <c r="E11" s="23">
        <v>3.450000</v>
      </c>
      <c r="F11" s="24">
        <v>36.550000</v>
      </c>
      <c r="G11" s="24"/>
      <c r="H11" s="24">
        <f ca="1">ROUND(INDIRECT(ADDRESS(ROW()+(0), COLUMN()+(-3), 1))*INDIRECT(ADDRESS(ROW()+(0), COLUMN()+(-2), 1)), 2)</f>
        <v>126.100000</v>
      </c>
      <c r="I11" s="24"/>
    </row>
    <row r="12" spans="1:9" ht="12.00" thickBot="1" customHeight="1">
      <c r="A12" s="17"/>
      <c r="B12" s="12" t="s">
        <v>23</v>
      </c>
      <c r="C12" s="10" t="s">
        <v>24</v>
      </c>
      <c r="D12" s="10"/>
      <c r="E12" s="14">
        <v>2.000000</v>
      </c>
      <c r="F12" s="16">
        <f ca="1">ROUND(SUM(INDIRECT(ADDRESS(ROW()+(-1), COLUMN()+(2), 1)),INDIRECT(ADDRESS(ROW()+(-2), COLUMN()+(2), 1)),INDIRECT(ADDRESS(ROW()+(-3), COLUMN()+(2), 1)),INDIRECT(ADDRESS(ROW()+(-4), COLUMN()+(2), 1))), 2)</f>
        <v>54262.430000</v>
      </c>
      <c r="G12" s="16"/>
      <c r="H12" s="16">
        <f ca="1">ROUND(INDIRECT(ADDRESS(ROW()+(0), COLUMN()+(-3), 1))*INDIRECT(ADDRESS(ROW()+(0), COLUMN()+(-2), 1))/100, 2)</f>
        <v>1085.250000</v>
      </c>
      <c r="I12" s="16"/>
    </row>
    <row r="13" spans="1:9" ht="12.00" thickBot="1" customHeight="1">
      <c r="A13" s="22"/>
      <c r="B13" s="21" t="s">
        <v>25</v>
      </c>
      <c r="C13" s="22" t="s">
        <v>26</v>
      </c>
      <c r="D13" s="22"/>
      <c r="E13" s="23">
        <v>3.000000</v>
      </c>
      <c r="F13" s="24">
        <f ca="1">ROUND(SUM(INDIRECT(ADDRESS(ROW()+(-1), COLUMN()+(2), 1)),INDIRECT(ADDRESS(ROW()+(-2), COLUMN()+(2), 1)),INDIRECT(ADDRESS(ROW()+(-3), COLUMN()+(2), 1)),INDIRECT(ADDRESS(ROW()+(-4), COLUMN()+(2), 1)),INDIRECT(ADDRESS(ROW()+(-5), COLUMN()+(2), 1))), 2)</f>
        <v>55347.680000</v>
      </c>
      <c r="G13" s="24"/>
      <c r="H13" s="24">
        <f ca="1">ROUND(INDIRECT(ADDRESS(ROW()+(0), COLUMN()+(-3), 1))*INDIRECT(ADDRESS(ROW()+(0), COLUMN()+(-2), 1))/100, 2)</f>
        <v>1660.430000</v>
      </c>
      <c r="I13" s="24"/>
    </row>
    <row r="14" spans="1:9" ht="12.00" thickBot="1" customHeight="1">
      <c r="A14" s="6" t="s">
        <v>27</v>
      </c>
      <c r="B14" s="7"/>
      <c r="C14" s="7"/>
      <c r="D14" s="7"/>
      <c r="E14" s="25"/>
      <c r="F14" s="6" t="s">
        <v>28</v>
      </c>
      <c r="G14" s="6"/>
      <c r="H14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57008.110000</v>
      </c>
      <c r="I14" s="26"/>
    </row>
  </sheetData>
  <mergeCells count="28">
    <mergeCell ref="A1:I1"/>
    <mergeCell ref="B3:C3"/>
    <mergeCell ref="D3:F3"/>
    <mergeCell ref="A4:I4"/>
    <mergeCell ref="C7:D7"/>
    <mergeCell ref="F7:G7"/>
    <mergeCell ref="H7:I7"/>
    <mergeCell ref="C8:D8"/>
    <mergeCell ref="F8:G8"/>
    <mergeCell ref="H8:I8"/>
    <mergeCell ref="C9:D9"/>
    <mergeCell ref="F9:G9"/>
    <mergeCell ref="H9:I9"/>
    <mergeCell ref="C10:D10"/>
    <mergeCell ref="F10:G10"/>
    <mergeCell ref="H10:I10"/>
    <mergeCell ref="C11:D11"/>
    <mergeCell ref="F11:G11"/>
    <mergeCell ref="H11:I11"/>
    <mergeCell ref="C12:D12"/>
    <mergeCell ref="F12:G12"/>
    <mergeCell ref="H12:I12"/>
    <mergeCell ref="C13:D13"/>
    <mergeCell ref="F13:G13"/>
    <mergeCell ref="H13:I13"/>
    <mergeCell ref="A14:D14"/>
    <mergeCell ref="F14:G14"/>
    <mergeCell ref="H14:I14"/>
  </mergeCells>
  <pageMargins left="0.620079" right="0.472441" top="0.472441" bottom="0.472441" header="0.0" footer="0.0"/>
  <pageSetup paperSize="9" orientation="portrait"/>
  <rowBreaks count="0" manualBreakCount="0">
    </rowBreaks>
</worksheet>
</file>